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moria_h\Desktop\"/>
    </mc:Choice>
  </mc:AlternateContent>
  <workbookProtection workbookPassword="CCDC" lockStructure="1"/>
  <bookViews>
    <workbookView xWindow="0" yWindow="0" windowWidth="21570" windowHeight="8085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D1001" i="2"/>
  <c r="C1001" i="2"/>
  <c r="B1001" i="2"/>
  <c r="A1001" i="2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D985" i="2"/>
  <c r="C985" i="2"/>
  <c r="B985" i="2"/>
  <c r="A985" i="2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D934" i="2"/>
  <c r="C934" i="2"/>
  <c r="B934" i="2"/>
  <c r="A934" i="2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D849" i="2"/>
  <c r="C849" i="2"/>
  <c r="B849" i="2"/>
  <c r="A849" i="2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D838" i="2"/>
  <c r="C838" i="2"/>
  <c r="B838" i="2"/>
  <c r="A838" i="2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D825" i="2"/>
  <c r="C825" i="2"/>
  <c r="B825" i="2"/>
  <c r="A825" i="2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D801" i="2"/>
  <c r="C801" i="2"/>
  <c r="B801" i="2"/>
  <c r="A801" i="2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D774" i="2"/>
  <c r="C774" i="2"/>
  <c r="B774" i="2"/>
  <c r="A774" i="2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D769" i="2"/>
  <c r="C769" i="2"/>
  <c r="B769" i="2"/>
  <c r="A769" i="2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D726" i="2"/>
  <c r="C726" i="2"/>
  <c r="B726" i="2"/>
  <c r="A726" i="2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D721" i="2"/>
  <c r="C721" i="2"/>
  <c r="B721" i="2"/>
  <c r="A721" i="2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D646" i="2"/>
  <c r="C646" i="2"/>
  <c r="B646" i="2"/>
  <c r="A646" i="2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D641" i="2"/>
  <c r="C641" i="2"/>
  <c r="B641" i="2"/>
  <c r="A641" i="2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D598" i="2"/>
  <c r="C598" i="2"/>
  <c r="B598" i="2"/>
  <c r="A598" i="2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D592" i="2"/>
  <c r="C592" i="2"/>
  <c r="B592" i="2"/>
  <c r="A592" i="2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D533" i="2"/>
  <c r="C533" i="2"/>
  <c r="B533" i="2"/>
  <c r="A533" i="2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D529" i="2"/>
  <c r="C529" i="2"/>
  <c r="B529" i="2"/>
  <c r="A529" i="2"/>
  <c r="H528" i="2"/>
  <c r="F528" i="2"/>
  <c r="E528" i="2"/>
  <c r="D528" i="2"/>
  <c r="C528" i="2"/>
  <c r="B528" i="2"/>
  <c r="A528" i="2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D488" i="2"/>
  <c r="C488" i="2"/>
  <c r="B488" i="2"/>
  <c r="A488" i="2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D465" i="2"/>
  <c r="C465" i="2"/>
  <c r="B465" i="2"/>
  <c r="A465" i="2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D454" i="2"/>
  <c r="C454" i="2"/>
  <c r="B454" i="2"/>
  <c r="A454" i="2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D449" i="2"/>
  <c r="C449" i="2"/>
  <c r="B449" i="2"/>
  <c r="A449" i="2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D434" i="2"/>
  <c r="C434" i="2"/>
  <c r="B434" i="2"/>
  <c r="A434" i="2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D375" i="2"/>
  <c r="C375" i="2"/>
  <c r="B375" i="2"/>
  <c r="A375" i="2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D318" i="2"/>
  <c r="C318" i="2"/>
  <c r="B318" i="2"/>
  <c r="A318" i="2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D308" i="2"/>
  <c r="C308" i="2"/>
  <c r="B308" i="2"/>
  <c r="A308" i="2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D302" i="2"/>
  <c r="C302" i="2"/>
  <c r="B302" i="2"/>
  <c r="A302" i="2"/>
  <c r="H301" i="2"/>
  <c r="F301" i="2"/>
  <c r="E301" i="2"/>
  <c r="C301" i="2"/>
  <c r="B301" i="2"/>
  <c r="A301" i="2"/>
  <c r="D301" i="2" s="1"/>
  <c r="H300" i="2"/>
  <c r="F300" i="2"/>
  <c r="E300" i="2"/>
  <c r="D300" i="2"/>
  <c r="C300" i="2"/>
  <c r="B300" i="2"/>
  <c r="A300" i="2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D286" i="2"/>
  <c r="C286" i="2"/>
  <c r="B286" i="2"/>
  <c r="A286" i="2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D254" i="2"/>
  <c r="C254" i="2"/>
  <c r="B254" i="2"/>
  <c r="A254" i="2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D236" i="2"/>
  <c r="C236" i="2"/>
  <c r="B236" i="2"/>
  <c r="A236" i="2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D214" i="2"/>
  <c r="C214" i="2"/>
  <c r="B214" i="2"/>
  <c r="A214" i="2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D206" i="2"/>
  <c r="C206" i="2"/>
  <c r="B206" i="2"/>
  <c r="A206" i="2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D182" i="2"/>
  <c r="C182" i="2"/>
  <c r="B182" i="2"/>
  <c r="A182" i="2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D174" i="2"/>
  <c r="C174" i="2"/>
  <c r="B174" i="2"/>
  <c r="A174" i="2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D142" i="2"/>
  <c r="C142" i="2"/>
  <c r="B142" i="2"/>
  <c r="A142" i="2"/>
  <c r="H141" i="2"/>
  <c r="F141" i="2"/>
  <c r="E141" i="2"/>
  <c r="C141" i="2"/>
  <c r="B141" i="2"/>
  <c r="A141" i="2"/>
  <c r="D141" i="2" s="1"/>
  <c r="H140" i="2"/>
  <c r="F140" i="2"/>
  <c r="E140" i="2"/>
  <c r="D140" i="2"/>
  <c r="C140" i="2"/>
  <c r="B140" i="2"/>
  <c r="A140" i="2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D118" i="2"/>
  <c r="C118" i="2"/>
  <c r="B118" i="2"/>
  <c r="A118" i="2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D94" i="2"/>
  <c r="C94" i="2"/>
  <c r="B94" i="2"/>
  <c r="A94" i="2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D86" i="2"/>
  <c r="C86" i="2"/>
  <c r="B86" i="2"/>
  <c r="A86" i="2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D76" i="2"/>
  <c r="C76" i="2"/>
  <c r="B76" i="2"/>
  <c r="A76" i="2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D62" i="2"/>
  <c r="C62" i="2"/>
  <c r="B62" i="2"/>
  <c r="A62" i="2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D54" i="2"/>
  <c r="C54" i="2"/>
  <c r="B54" i="2"/>
  <c r="A54" i="2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D46" i="2"/>
  <c r="C46" i="2"/>
  <c r="B46" i="2"/>
  <c r="A46" i="2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D30" i="2"/>
  <c r="C30" i="2"/>
  <c r="B30" i="2"/>
  <c r="A30" i="2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D14" i="2"/>
  <c r="C14" i="2"/>
  <c r="B14" i="2"/>
  <c r="A14" i="2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<sst xmlns="http://schemas.openxmlformats.org/spreadsheetml/2006/main" count="415" uniqueCount="335">
  <si>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</si>
  <si>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</si>
  <si>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</si>
  <si>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</si>
  <si>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</si>
  <si>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</si>
  <si>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</si>
  <si>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</si>
  <si>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</si>
  <si>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</si>
  <si>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</si>
  <si>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</si>
  <si>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</si>
  <si>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</si>
  <si>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</si>
  <si>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</si>
  <si>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</si>
  <si>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</si>
  <si>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</si>
  <si>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</si>
  <si>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</si>
  <si>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</si>
  <si>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</si>
  <si>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</si>
  <si>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</si>
  <si>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</si>
  <si>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</si>
  <si>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</si>
  <si>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</si>
  <si>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</si>
  <si>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</si>
  <si>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</si>
  <si>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</si>
  <si>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</si>
  <si>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</si>
  <si>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</si>
  <si>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</si>
  <si>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</si>
  <si>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</si>
  <si>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</si>
  <si>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</si>
  <si>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</si>
  <si>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</si>
  <si>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</si>
  <si>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</si>
  <si>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</si>
  <si>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</si>
  <si>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</si>
  <si>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</si>
  <si>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</si>
  <si>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</si>
  <si>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</si>
  <si>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</si>
  <si>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</si>
  <si>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</si>
  <si>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</si>
  <si>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</si>
  <si>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</si>
  <si>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</si>
  <si>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</si>
  <si>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</si>
  <si>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</si>
  <si>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</si>
  <si>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</si>
  <si>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</si>
  <si>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</si>
  <si>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</si>
  <si>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</si>
  <si>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</si>
  <si>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</si>
  <si>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</si>
  <si>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</si>
  <si>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</si>
  <si>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</si>
  <si>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</si>
  <si>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</si>
  <si>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</si>
  <si>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</si>
  <si>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</si>
  <si>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</si>
  <si>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</si>
  <si>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</si>
  <si>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</si>
  <si>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</si>
  <si>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</si>
  <si>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</si>
  <si>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</si>
  <si>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</si>
  <si>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</si>
  <si>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</si>
  <si>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</si>
  <si>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</si>
  <si>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</si>
  <si>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</si>
  <si>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</si>
  <si>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</si>
  <si>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</si>
  <si>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</si>
  <si>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</si>
  <si>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</si>
  <si>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</si>
  <si>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</si>
  <si>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</si>
  <si>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</si>
  <si>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</si>
  <si>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</si>
  <si>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</si>
  <si>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</si>
  <si>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</si>
  <si>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</si>
  <si>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</si>
  <si>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</si>
  <si>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</si>
  <si>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</si>
  <si>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</si>
  <si>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</si>
  <si>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</si>
  <si>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</si>
  <si>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</si>
  <si>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</si>
  <si>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</si>
  <si>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</si>
  <si>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</si>
  <si>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</si>
  <si>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</si>
  <si>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</si>
  <si>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</si>
  <si>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</si>
  <si>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</si>
  <si>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</si>
  <si>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</si>
  <si>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</si>
  <si>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</si>
  <si>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</si>
  <si>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</si>
  <si>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</si>
  <si>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</si>
  <si>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</si>
  <si>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</si>
  <si>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</si>
  <si>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</si>
  <si>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</si>
  <si>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</si>
  <si>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</si>
  <si>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</si>
  <si>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</si>
  <si>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</si>
  <si>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</si>
  <si>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</si>
  <si>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</si>
  <si>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</si>
  <si>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</si>
  <si>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</si>
  <si>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</si>
  <si>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</si>
  <si>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</si>
  <si>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</si>
  <si>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</si>
  <si>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</si>
  <si>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</si>
  <si>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</si>
  <si>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</si>
  <si>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</si>
  <si>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</si>
  <si>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</si>
  <si>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</si>
  <si>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</si>
  <si>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</si>
  <si>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</si>
  <si>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</si>
  <si>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</si>
  <si>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</si>
  <si>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</si>
  <si>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</si>
  <si>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</si>
  <si>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</si>
  <si>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23/02/2025</t>
  </si>
  <si>
    <t>PD25000363</t>
  </si>
  <si>
    <t>נמל הדלק</t>
  </si>
  <si>
    <t>החלפת קו ניקוזים בחווה</t>
  </si>
  <si>
    <t>בטיפול רכש</t>
  </si>
  <si>
    <t>moria_h</t>
  </si>
  <si>
    <t>Y</t>
  </si>
  <si>
    <t>107</t>
  </si>
  <si>
    <t>W2500045</t>
  </si>
  <si>
    <t>amitay_h</t>
  </si>
  <si>
    <t>400</t>
  </si>
  <si>
    <t>חוזה עבודות</t>
  </si>
  <si>
    <t>00</t>
  </si>
  <si>
    <t>מאשרי דרישות מרוכזות - כללי</t>
  </si>
  <si>
    <t>X</t>
  </si>
  <si>
    <t>850,200.00</t>
  </si>
  <si>
    <t>153,036.00</t>
  </si>
  <si>
    <t>1,003,236.00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</si>
  <si>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</si>
  <si>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</si>
  <si>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</si>
  <si>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</si>
  <si>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</si>
  <si>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</si>
  <si>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</si>
  <si>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</si>
  <si>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</si>
  <si>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3,141</t>
  </si>
  <si>
    <t>חגי כהן</t>
  </si>
  <si>
    <t>1</t>
  </si>
  <si>
    <t>hagai_c</t>
  </si>
  <si>
    <t>ilan_m</t>
  </si>
  <si>
    <t>0.00</t>
  </si>
  <si>
    <t>עבודות</t>
  </si>
  <si>
    <t>החלפת קו ניקוזים בחוות המיכלים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</si>
  <si>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</si>
  <si>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</si>
  <si>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</si>
  <si>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</si>
  <si>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</si>
  <si>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</si>
  <si>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</si>
  <si>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</si>
  <si>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</si>
  <si>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</si>
  <si>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</si>
  <si>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</si>
  <si>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קו ניקוזים בחוות המיכלים שבנמל הדלק</t>
  </si>
  <si>
    <t>850,200</t>
  </si>
  <si>
    <t>0</t>
  </si>
  <si>
    <t>1.00</t>
  </si>
  <si>
    <t>יח</t>
  </si>
  <si>
    <t>240102</t>
  </si>
  <si>
    <t>210</t>
  </si>
  <si>
    <t>763</t>
  </si>
  <si>
    <t>107.240102.12.210-763</t>
  </si>
  <si>
    <t>החלפת קווים על המזח נמל הדלק</t>
  </si>
  <si>
    <t>רכוש קבוע</t>
  </si>
  <si>
    <t>השקעות בתחזוקת המתקן</t>
  </si>
  <si>
    <t>1002</t>
  </si>
  <si>
    <t>הזמנה אחרונה</t>
  </si>
  <si>
    <t>WTO010</t>
  </si>
  <si>
    <t>כתב כמויות עבודות הנדסה</t>
  </si>
  <si>
    <t>כתב כמויות עבודות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</si>
  <si>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</si>
  <si>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</si>
  <si>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</si>
  <si>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</si>
  <si>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</si>
  <si>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</si>
  <si>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</si>
  <si>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</si>
  <si>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</si>
  <si>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WE070011</t>
  </si>
  <si>
    <t>פרוק מגופים עד וכולל ASA 300</t>
  </si>
  <si>
    <t>פרוק מגופים ואביזרים מאוגנים עד וכולל ASA 300</t>
  </si>
  <si>
    <t>6.2.11</t>
  </si>
  <si>
    <t>WE070016</t>
  </si>
  <si>
    <t>הרכבת מגופים עד ASA 300</t>
  </si>
  <si>
    <t>הרכבת מגופים ואביזרים מאוגנים עד ASA 300.</t>
  </si>
  <si>
    <t>6.2.16</t>
  </si>
  <si>
    <t>WE070009</t>
  </si>
  <si>
    <t>פרוק של זוג אוגנים עד וכולל ASA 300</t>
  </si>
  <si>
    <t>פרוק של זוג אוגנים מכל סוג עד וכולל ASA 300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</si>
  <si>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</si>
  <si>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</si>
  <si>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</si>
  <si>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</si>
  <si>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</si>
  <si>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WE070110</t>
  </si>
  <si>
    <t>פרוק צנרת על קרקעית</t>
  </si>
  <si>
    <t>פרוק של צנרת דלק על קרקעית: העבודה כוללת: קבלת היתר פרוק, חתוך בקר של הצינור וניקוז שאריות דלק</t>
  </si>
  <si>
    <t>IDM</t>
  </si>
  <si>
    <t>6.2.110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</si>
  <si>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</si>
  <si>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</si>
  <si>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</si>
  <si>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</si>
  <si>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WE070050</t>
  </si>
  <si>
    <t>הרכבת צנרת תת קרקעית</t>
  </si>
  <si>
    <t>הרכבת צנרת תת-קרקעית כולל מבחן לחץ (לא כולל חפירה).</t>
  </si>
  <si>
    <t>6.2.50</t>
  </si>
  <si>
    <t>WE070049</t>
  </si>
  <si>
    <t>פרוק צנרת תת קרקעית</t>
  </si>
  <si>
    <t>חתוך בקר, פרוק צנרת תת-קרקעית, ניקוי, גז פריי והובלה לאתר פינוי פסולת (לא כולל חפירה)</t>
  </si>
  <si>
    <t>6.2.49</t>
  </si>
  <si>
    <t>WE070024</t>
  </si>
  <si>
    <t>עבודות צביעה</t>
  </si>
  <si>
    <t>ניקוי אברסיבי וצביעה של צנרת במערכת אפוקסי בהתאם למפרט.</t>
  </si>
  <si>
    <t>6.2.24</t>
  </si>
  <si>
    <t>WE070007</t>
  </si>
  <si>
    <t>חיתוך צנרת ב''חם'' ללא הכנת מדר</t>
  </si>
  <si>
    <t>חיתוך ב''חם'' קצה צינור ללא הכנת מדר</t>
  </si>
  <si>
    <t>6.2.07</t>
  </si>
  <si>
    <t>WE070008</t>
  </si>
  <si>
    <t>חיתוך צנרת בקר</t>
  </si>
  <si>
    <t>חיתוך צנרת בקר ע''יי חותך צינורות בקר והכנת מדר</t>
  </si>
  <si>
    <t>6.2.08</t>
  </si>
  <si>
    <t>WE250036</t>
  </si>
  <si>
    <t>פירוק קונסטרוקציה</t>
  </si>
  <si>
    <t>פירוק קונסטרוקציה, גרוטאות ומבנה פלדה והובלתם למקום שיורה המהנדס עד 2 ק"מ.</t>
  </si>
  <si>
    <t>ק'ג</t>
  </si>
  <si>
    <t>6.1.335</t>
  </si>
  <si>
    <t>WE070021</t>
  </si>
  <si>
    <t>הברגות</t>
  </si>
  <si>
    <t>ביצוע של הברגה לקצה צינור</t>
  </si>
  <si>
    <t>6.2.21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</si>
  <si>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</si>
  <si>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</si>
  <si>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</si>
  <si>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</si>
  <si>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WE070023</t>
  </si>
  <si>
    <t>התקנת אביזר מתוברג</t>
  </si>
  <si>
    <t>הרכבה וסגירה של אביזר מתוברג כולל כל חומרי העזר</t>
  </si>
  <si>
    <t>6.2.23</t>
  </si>
  <si>
    <t>WE010003</t>
  </si>
  <si>
    <t>חפירה כללית בשטח בין 1 ל3 מטר</t>
  </si>
  <si>
    <t>חפירה / חציבה כללית בשטח לעומק כולל בין 1 מ' ועד 3 מטרים</t>
  </si>
  <si>
    <t>מ3</t>
  </si>
  <si>
    <t>6.1.03</t>
  </si>
  <si>
    <t>WE070037</t>
  </si>
  <si>
    <t>הוצאת חסם</t>
  </si>
  <si>
    <t>פרוק, שליפה של חסם כולל פתיחת אוגן, שליפת החסם וסגירה מחדש של האוגנים</t>
  </si>
  <si>
    <t>6.2.37</t>
  </si>
  <si>
    <t>WE070059</t>
  </si>
  <si>
    <t>הרכבת חסם</t>
  </si>
  <si>
    <t>פתיחת אוגן,הוצאת אטם,הכנסת מסננים זמניים,פלטות מדידה או חסמים.סגירת אוגן בחזרה</t>
  </si>
  <si>
    <t>6.2.60</t>
  </si>
  <si>
    <t>WE090017</t>
  </si>
  <si>
    <t>מלגזה/מעמיס טלסקופי</t>
  </si>
  <si>
    <t>ש'ע</t>
  </si>
  <si>
    <t>6.5.18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</si>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</sst>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החלפת קו ניקוזים בחוות המיכלים שבנמל הדלק</v>
      </c>
      <c r="B2" s="5"/>
      <c r="C2" s="5" t="str">
        <f>IF(DataSheet!B2&lt;&gt;0,DataSheet!B2,"")</f>
        <v>PD25000363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WE070002</v>
      </c>
      <c r="B5" s="4" t="str">
        <f>IF(DataSheet!D6&lt;&gt;0,DataSheet!D6,"")</f>
        <v>ריתוך צנרת פלדת פחמן מעל sch-40 ואוגנים מעל ASA 300</v>
      </c>
      <c r="C5" s="4" t="str">
        <f>IF(DataSheet!E6&lt;&gt;0,DataSheet!E6,"")</f>
        <v>ריתוך כל סוגי האוגנים ו/או ריתוך השקה ו/או ריתוך SW מפלדת פחמן לצנרת מעל sch-40 ואוגנים מעל ASA 300 כולל הכנת מדר.</v>
      </c>
      <c r="D5" s="5" t="str">
        <f>IF(A5="","",IF(DataSheet!J6=0,"פריט ללא הבהרה",DataSheet!J6))</f>
        <v>6.2.02</v>
      </c>
      <c r="E5">
        <f>IF(DataSheet!B6&lt;&gt;0,DataSheet!B6,"")</f>
        <v>2000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WE070005</v>
      </c>
      <c r="B6" s="4" t="str">
        <f>IF(DataSheet!D7&lt;&gt;0,DataSheet!D7,"")</f>
        <v>חדירה בצנרת ראשית עד וכולל sch-80</v>
      </c>
      <c r="C6" s="4" t="str">
        <f>IF(DataSheet!E7&lt;&gt;0,DataSheet!E7,"")</f>
        <v>עיבוד התקנה וריתוך של חדירה בצנרת ראשית בכל זוית עד וכולל צנרת sch-80.</v>
      </c>
      <c r="D6" s="5" t="str">
        <f>IF(A6="","",IF(DataSheet!J7=0,"פריט ללא הבהרה",DataSheet!J7))</f>
        <v>6.2.05</v>
      </c>
      <c r="E6">
        <f>IF(DataSheet!B7&lt;&gt;0,DataSheet!B7,"")</f>
        <v>120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WE070011</v>
      </c>
      <c r="B7" s="4" t="str">
        <f>IF(DataSheet!D8&lt;&gt;0,DataSheet!D8,"")</f>
        <v>פרוק מגופים עד וכולל ASA 300</v>
      </c>
      <c r="C7" s="4" t="str">
        <f>IF(DataSheet!E8&lt;&gt;0,DataSheet!E8,"")</f>
        <v>פרוק מגופים ואביזרים מאוגנים עד וכולל ASA 300</v>
      </c>
      <c r="D7" s="5" t="str">
        <f>IF(A7="","",IF(DataSheet!J8=0,"פריט ללא הבהרה",DataSheet!J8))</f>
        <v>6.2.11</v>
      </c>
      <c r="E7">
        <f>IF(DataSheet!B8&lt;&gt;0,DataSheet!B8,"")</f>
        <v>110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WE070016</v>
      </c>
      <c r="B8" s="4" t="str">
        <f>IF(DataSheet!D9&lt;&gt;0,DataSheet!D9,"")</f>
        <v>הרכבת מגופים עד ASA 300</v>
      </c>
      <c r="C8" s="4" t="str">
        <f>IF(DataSheet!E9&lt;&gt;0,DataSheet!E9,"")</f>
        <v>הרכבת מגופים ואביזרים מאוגנים עד ASA 300.</v>
      </c>
      <c r="D8" s="5" t="str">
        <f>IF(A8="","",IF(DataSheet!J9=0,"פריט ללא הבהרה",DataSheet!J9))</f>
        <v>6.2.16</v>
      </c>
      <c r="E8">
        <f>IF(DataSheet!B9&lt;&gt;0,DataSheet!B9,"")</f>
        <v>110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WE070009</v>
      </c>
      <c r="B9" s="4" t="str">
        <f>IF(DataSheet!D10&lt;&gt;0,DataSheet!D10,"")</f>
        <v>פרוק של זוג אוגנים עד וכולל ASA 300</v>
      </c>
      <c r="C9" s="4" t="str">
        <f>IF(DataSheet!E10&lt;&gt;0,DataSheet!E10,"")</f>
        <v>פרוק של זוג אוגנים מכל סוג עד וכולל ASA 300</v>
      </c>
      <c r="D9" s="5" t="str">
        <f>IF(A9="","",IF(DataSheet!J10=0,"פריט ללא הבהרה",DataSheet!J10))</f>
        <v>6.2.09</v>
      </c>
      <c r="E9">
        <f>IF(DataSheet!B10&lt;&gt;0,DataSheet!B10,"")</f>
        <v>360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WE070014</v>
      </c>
      <c r="B10" s="4" t="str">
        <f>IF(DataSheet!D11&lt;&gt;0,DataSheet!D11,"")</f>
        <v>חיבור אוגנים עד וכולל דרג ASA 300</v>
      </c>
      <c r="C10" s="4" t="str">
        <f>IF(DataSheet!E11&lt;&gt;0,DataSheet!E11,"")</f>
        <v>חיבור של זוג אוגנים מכל סוג עד וכולל דרג ASA 300</v>
      </c>
      <c r="D10" s="5" t="str">
        <f>IF(A10="","",IF(DataSheet!J11=0,"פריט ללא הבהרה",DataSheet!J11))</f>
        <v>6.2.14</v>
      </c>
      <c r="E10">
        <f>IF(DataSheet!B11&lt;&gt;0,DataSheet!B11,"")</f>
        <v>360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WE070110</v>
      </c>
      <c r="B11" s="4" t="str">
        <f>IF(DataSheet!D12&lt;&gt;0,DataSheet!D12,"")</f>
        <v>פרוק צנרת על קרקעית</v>
      </c>
      <c r="C11" s="4" t="str">
        <f>IF(DataSheet!E12&lt;&gt;0,DataSheet!E12,"")</f>
        <v>פרוק של צנרת דלק על קרקעית: העבודה כוללת: קבלת היתר פרוק, חתוך בקר של הצינור וניקוז שאריות דלק</v>
      </c>
      <c r="D11" s="5" t="str">
        <f>IF(A11="","",IF(DataSheet!J12=0,"פריט ללא הבהרה",DataSheet!J12))</f>
        <v>6.2.110</v>
      </c>
      <c r="E11">
        <f>IF(DataSheet!B12&lt;&gt;0,DataSheet!B12,"")</f>
        <v>2300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WE070018</v>
      </c>
      <c r="B12" s="4" t="str">
        <f>IF(DataSheet!D13&lt;&gt;0,DataSheet!D13,"")</f>
        <v>הרכבת צנרת עילית</v>
      </c>
      <c r="C12" s="4" t="str">
        <f>IF(DataSheet!E13&lt;&gt;0,DataSheet!E13,"")</f>
        <v>הרכבת צנרת עילית ע''ג תמיכות צנרת הנמדדות בנפרד, כולל מבחן לחץ</v>
      </c>
      <c r="D12" s="5" t="str">
        <f>IF(A12="","",IF(DataSheet!J13=0,"פריט ללא הבהרה",DataSheet!J13))</f>
        <v>6.2.18</v>
      </c>
      <c r="E12">
        <f>IF(DataSheet!B13&lt;&gt;0,DataSheet!B13,"")</f>
        <v>2300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WE070050</v>
      </c>
      <c r="B13" s="4" t="str">
        <f>IF(DataSheet!D14&lt;&gt;0,DataSheet!D14,"")</f>
        <v>הרכבת צנרת תת קרקעית</v>
      </c>
      <c r="C13" s="4" t="str">
        <f>IF(DataSheet!E14&lt;&gt;0,DataSheet!E14,"")</f>
        <v>הרכבת צנרת תת-קרקעית כולל מבחן לחץ (לא כולל חפירה).</v>
      </c>
      <c r="D13" s="5" t="str">
        <f>IF(A13="","",IF(DataSheet!J14=0,"פריט ללא הבהרה",DataSheet!J14))</f>
        <v>6.2.50</v>
      </c>
      <c r="E13">
        <f>IF(DataSheet!B14&lt;&gt;0,DataSheet!B14,"")</f>
        <v>60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WE070049</v>
      </c>
      <c r="B14" s="4" t="str">
        <f>IF(DataSheet!D15&lt;&gt;0,DataSheet!D15,"")</f>
        <v>פרוק צנרת תת קרקעית</v>
      </c>
      <c r="C14" s="4" t="str">
        <f>IF(DataSheet!E15&lt;&gt;0,DataSheet!E15,"")</f>
        <v>חתוך בקר, פרוק צנרת תת-קרקעית, ניקוי, גז פריי והובלה לאתר פינוי פסולת (לא כולל חפירה)</v>
      </c>
      <c r="D14" s="5" t="str">
        <f>IF(A14="","",IF(DataSheet!J15=0,"פריט ללא הבהרה",DataSheet!J15))</f>
        <v>6.2.49</v>
      </c>
      <c r="E14">
        <f>IF(DataSheet!B15&lt;&gt;0,DataSheet!B15,"")</f>
        <v>60</v>
      </c>
      <c r="F14" t="str">
        <f>IF(DataSheet!F15&lt;&gt;0,DataSheet!F15,"")</f>
        <v>IDM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WE070024</v>
      </c>
      <c r="B15" s="4" t="str">
        <f>IF(DataSheet!D16&lt;&gt;0,DataSheet!D16,"")</f>
        <v>עבודות צביעה</v>
      </c>
      <c r="C15" s="4" t="str">
        <f>IF(DataSheet!E16&lt;&gt;0,DataSheet!E16,"")</f>
        <v>ניקוי אברסיבי וצביעה של צנרת במערכת אפוקסי בהתאם למפרט.</v>
      </c>
      <c r="D15" s="5" t="str">
        <f>IF(A15="","",IF(DataSheet!J16=0,"פריט ללא הבהרה",DataSheet!J16))</f>
        <v>6.2.24</v>
      </c>
      <c r="E15">
        <f>IF(DataSheet!B16&lt;&gt;0,DataSheet!B16,"")</f>
        <v>2300</v>
      </c>
      <c r="F15" t="str">
        <f>IF(DataSheet!F16&lt;&gt;0,DataSheet!F16,"")</f>
        <v>IDM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WE070007</v>
      </c>
      <c r="B16" s="4" t="str">
        <f>IF(DataSheet!D17&lt;&gt;0,DataSheet!D17,"")</f>
        <v>חיתוך צנרת ב''חם'' ללא הכנת מדר</v>
      </c>
      <c r="C16" s="4" t="str">
        <f>IF(DataSheet!E17&lt;&gt;0,DataSheet!E17,"")</f>
        <v>חיתוך ב''חם'' קצה צינור ללא הכנת מדר</v>
      </c>
      <c r="D16" s="5" t="str">
        <f>IF(A16="","",IF(DataSheet!J17=0,"פריט ללא הבהרה",DataSheet!J17))</f>
        <v>6.2.07</v>
      </c>
      <c r="E16">
        <f>IF(DataSheet!B17&lt;&gt;0,DataSheet!B17,"")</f>
        <v>150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WE070008</v>
      </c>
      <c r="B17" s="4" t="str">
        <f>IF(DataSheet!D18&lt;&gt;0,DataSheet!D18,"")</f>
        <v>חיתוך צנרת בקר</v>
      </c>
      <c r="C17" s="4" t="str">
        <f>IF(DataSheet!E18&lt;&gt;0,DataSheet!E18,"")</f>
        <v>חיתוך צנרת בקר ע''יי חותך צינורות בקר והכנת מדר</v>
      </c>
      <c r="D17" s="5" t="str">
        <f>IF(A17="","",IF(DataSheet!J18=0,"פריט ללא הבהרה",DataSheet!J18))</f>
        <v>6.2.08</v>
      </c>
      <c r="E17">
        <f>IF(DataSheet!B18&lt;&gt;0,DataSheet!B18,"")</f>
        <v>200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WE250036</v>
      </c>
      <c r="B18" s="4" t="str">
        <f>IF(DataSheet!D19&lt;&gt;0,DataSheet!D19,"")</f>
        <v>פירוק קונסטרוקציה</v>
      </c>
      <c r="C18" s="4" t="str">
        <f>IF(DataSheet!E19&lt;&gt;0,DataSheet!E19,"")</f>
        <v>פירוק קונסטרוקציה, גרוטאות ומבנה פלדה והובלתם למקום שיורה המהנדס עד 2 ק"מ.</v>
      </c>
      <c r="D18" s="5" t="str">
        <f>IF(A18="","",IF(DataSheet!J19=0,"פריט ללא הבהרה",DataSheet!J19))</f>
        <v>6.1.335</v>
      </c>
      <c r="E18">
        <f>IF(DataSheet!B19&lt;&gt;0,DataSheet!B19,"")</f>
        <v>1000</v>
      </c>
      <c r="F18" t="str">
        <f>IF(DataSheet!F19&lt;&gt;0,DataSheet!F19,"")</f>
        <v>ק'ג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60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WE070042</v>
      </c>
      <c r="B20" s="4" t="str">
        <f>IF(DataSheet!D21&lt;&gt;0,DataSheet!D21,"")</f>
        <v>התקנה של U-BOLTS</v>
      </c>
      <c r="C20" s="4" t="str">
        <f>IF(DataSheet!E21&lt;&gt;0,DataSheet!E21,"")</f>
        <v>קדוח הפרופיל, התקנה של U-BOLTS , סגירת הברגים והדוק הצינור לתמיכה ללא תלות בקוטר הצינור.</v>
      </c>
      <c r="D20" s="5" t="str">
        <f>IF(A20="","",IF(DataSheet!J21=0,"פריט ללא הבהרה",DataSheet!J21))</f>
        <v>6.2.42</v>
      </c>
      <c r="E20">
        <f>IF(DataSheet!B21&lt;&gt;0,DataSheet!B21,"")</f>
        <v>50</v>
      </c>
      <c r="F20" t="str">
        <f>IF(DataSheet!F21&lt;&gt;0,DataSheet!F21,"")</f>
        <v>יח'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WE070023</v>
      </c>
      <c r="B21" s="4" t="str">
        <f>IF(DataSheet!D22&lt;&gt;0,DataSheet!D22,"")</f>
        <v>התקנת אביזר מתוברג</v>
      </c>
      <c r="C21" s="4" t="str">
        <f>IF(DataSheet!E22&lt;&gt;0,DataSheet!E22,"")</f>
        <v>הרכבה וסגירה של אביזר מתוברג כולל כל חומרי העזר</v>
      </c>
      <c r="D21" s="5" t="str">
        <f>IF(A21="","",IF(DataSheet!J22=0,"פריט ללא הבהרה",DataSheet!J22))</f>
        <v>6.2.23</v>
      </c>
      <c r="E21">
        <f>IF(DataSheet!B22&lt;&gt;0,DataSheet!B22,"")</f>
        <v>600</v>
      </c>
      <c r="F21" t="str">
        <f>IF(DataSheet!F22&lt;&gt;0,DataSheet!F22,"")</f>
        <v>ID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WE010003</v>
      </c>
      <c r="B22" s="4" t="str">
        <f>IF(DataSheet!D23&lt;&gt;0,DataSheet!D23,"")</f>
        <v>חפירה כללית בשטח בין 1 ל3 מטר</v>
      </c>
      <c r="C22" s="4" t="str">
        <f>IF(DataSheet!E23&lt;&gt;0,DataSheet!E23,"")</f>
        <v>חפירה / חציבה כללית בשטח לעומק כולל בין 1 מ' ועד 3 מטרים</v>
      </c>
      <c r="D22" s="5" t="str">
        <f>IF(A22="","",IF(DataSheet!J23=0,"פריט ללא הבהרה",DataSheet!J23))</f>
        <v>6.1.03</v>
      </c>
      <c r="E22">
        <f>IF(DataSheet!B23&lt;&gt;0,DataSheet!B23,"")</f>
        <v>120</v>
      </c>
      <c r="F22" t="str">
        <f>IF(DataSheet!F23&lt;&gt;0,DataSheet!F23,"")</f>
        <v>מ3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WE070037</v>
      </c>
      <c r="B23" s="4" t="str">
        <f>IF(DataSheet!D24&lt;&gt;0,DataSheet!D24,"")</f>
        <v>הוצאת חסם</v>
      </c>
      <c r="C23" s="4" t="str">
        <f>IF(DataSheet!E24&lt;&gt;0,DataSheet!E24,"")</f>
        <v>פרוק, שליפה של חסם כולל פתיחת אוגן, שליפת החסם וסגירה מחדש של האוגנים</v>
      </c>
      <c r="D23" s="5" t="str">
        <f>IF(A23="","",IF(DataSheet!J24=0,"פריט ללא הבהרה",DataSheet!J24))</f>
        <v>6.2.37</v>
      </c>
      <c r="E23">
        <f>IF(DataSheet!B24&lt;&gt;0,DataSheet!B24,"")</f>
        <v>120</v>
      </c>
      <c r="F23" t="str">
        <f>IF(DataSheet!F24&lt;&gt;0,DataSheet!F24,"")</f>
        <v>ID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WE070059</v>
      </c>
      <c r="B24" s="4" t="str">
        <f>IF(DataSheet!D25&lt;&gt;0,DataSheet!D25,"")</f>
        <v>הרכבת חסם</v>
      </c>
      <c r="C24" s="4" t="str">
        <f>IF(DataSheet!E25&lt;&gt;0,DataSheet!E25,"")</f>
        <v>פתיחת אוגן,הוצאת אטם,הכנסת מסננים זמניים,פלטות מדידה או חסמים.סגירת אוגן בחזרה</v>
      </c>
      <c r="D24" s="5" t="str">
        <f>IF(A24="","",IF(DataSheet!J25=0,"פריט ללא הבהרה",DataSheet!J25))</f>
        <v>6.2.60</v>
      </c>
      <c r="E24">
        <f>IF(DataSheet!B25&lt;&gt;0,DataSheet!B25,"")</f>
        <v>120</v>
      </c>
      <c r="F24" t="str">
        <f>IF(DataSheet!F25&lt;&gt;0,DataSheet!F25,"")</f>
        <v>ID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WE090017</v>
      </c>
      <c r="B25" s="4" t="str">
        <f>IF(DataSheet!D26&lt;&gt;0,DataSheet!D26,"")</f>
        <v>מלגזה/מעמיס טלסקופי</v>
      </c>
      <c r="C25" s="4" t="str">
        <f>IF(DataSheet!E26&lt;&gt;0,DataSheet!E26,"")</f>
        <v>מלגזה/מעמיס טלסקופי</v>
      </c>
      <c r="D25" s="5" t="str">
        <f>IF(A25="","",IF(DataSheet!J26=0,"פריט ללא הבהרה",DataSheet!J26))</f>
        <v>6.5.18</v>
      </c>
      <c r="E25">
        <f>IF(DataSheet!B26&lt;&gt;0,DataSheet!B26,"")</f>
        <v>60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WE100012</v>
      </c>
      <c r="B26" s="4" t="str">
        <f>IF(DataSheet!D27&lt;&gt;0,DataSheet!D27,"")</f>
        <v>עוזר למסגר,לצנר ולרתך</v>
      </c>
      <c r="C26" s="4" t="str">
        <f>IF(DataSheet!E27&lt;&gt;0,DataSheet!E27,"")</f>
        <v>עוזר למסגר,לצנר ולרתך</v>
      </c>
      <c r="D26" s="5" t="str">
        <f>IF(A26="","",IF(DataSheet!J27=0,"פריט ללא הבהרה",DataSheet!J27))</f>
        <v>6.5.32</v>
      </c>
      <c r="E26">
        <f>IF(DataSheet!B27&lt;&gt;0,DataSheet!B27,"")</f>
        <v>120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WE100013</v>
      </c>
      <c r="B27" s="4" t="str">
        <f>IF(DataSheet!D28&lt;&gt;0,DataSheet!D28,"")</f>
        <v>מסגר,צנר ורתך</v>
      </c>
      <c r="C27" s="4" t="str">
        <f>IF(DataSheet!E28&lt;&gt;0,DataSheet!E28,"")</f>
        <v>מסגר,צנר ורתך מוסמך</v>
      </c>
      <c r="D27" s="5" t="str">
        <f>IF(A27="","",IF(DataSheet!J28=0,"פריט ללא הבהרה",DataSheet!J28))</f>
        <v>6.5.33</v>
      </c>
      <c r="E27">
        <f>IF(DataSheet!B28&lt;&gt;0,DataSheet!B28,"")</f>
        <v>60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8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4</v>
      </c>
      <c r="D2" t="s">
        <v>178</v>
      </c>
      <c r="G2" s="11">
        <v>240102</v>
      </c>
      <c r="H2" t="s">
        <v>179</v>
      </c>
      <c r="I2" t="s">
        <v>180</v>
      </c>
      <c r="J2" t="s">
        <v>181</v>
      </c>
      <c r="M2" t="s">
        <v>182</v>
      </c>
      <c r="N2" t="s">
        <v>183</v>
      </c>
      <c r="O2" t="s">
        <v>178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1">
        <v>850200</v>
      </c>
      <c r="AE2" t="s">
        <v>192</v>
      </c>
      <c r="AF2" t="s">
        <v>193</v>
      </c>
      <c r="AG2" t="s">
        <v>194</v>
      </c>
      <c r="AH2" t="s">
        <v>195</v>
      </c>
      <c r="AL2" t="s">
        <v>181</v>
      </c>
      <c r="AM2" s="2">
        <v>45732.536805555603</v>
      </c>
      <c r="AN2" t="s">
        <v>196</v>
      </c>
      <c r="AQ2" s="11">
        <v>2</v>
      </c>
      <c r="AR2" t="s">
        <v>197</v>
      </c>
      <c r="AS2" s="11">
        <v>9</v>
      </c>
      <c r="AT2" t="s">
        <v>198</v>
      </c>
      <c r="BD2" t="s">
        <v>185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M2" t="s">
        <v>204</v>
      </c>
      <c r="BN2" t="s">
        <v>205</v>
      </c>
      <c r="BO2" t="s">
        <v>200</v>
      </c>
      <c r="BR2" t="s">
        <v>206</v>
      </c>
      <c r="BS2" t="s">
        <v>207</v>
      </c>
      <c r="BV2" t="s">
        <v>208</v>
      </c>
      <c r="CA2" s="11">
        <v>3</v>
      </c>
      <c r="CB2" t="s">
        <v>209</v>
      </c>
      <c r="CD2" t="s">
        <v>184</v>
      </c>
      <c r="CG2" s="11">
        <v>0</v>
      </c>
      <c r="CH2" t="s">
        <v>210</v>
      </c>
      <c r="CJ2" t="s">
        <v>182</v>
      </c>
      <c r="CM2" t="s">
        <v>182</v>
      </c>
      <c r="CN2" s="11">
        <v>0</v>
      </c>
      <c r="CO2" s="11">
        <v>850200</v>
      </c>
      <c r="CP2" s="11">
        <v>850200</v>
      </c>
      <c r="CQ2" t="s">
        <v>182</v>
      </c>
      <c r="CV2" t="s">
        <v>211</v>
      </c>
      <c r="CX2" t="s">
        <v>211</v>
      </c>
      <c r="DC2" t="s">
        <v>182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212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213</v>
      </c>
      <c r="BT3" t="s">
        <v>214</v>
      </c>
      <c r="BU3" t="s">
        <v>215</v>
      </c>
      <c r="BV3" t="s">
        <v>216</v>
      </c>
      <c r="BW3" t="s">
        <v>217</v>
      </c>
      <c r="BX3" t="s">
        <v>218</v>
      </c>
      <c r="BY3" t="s">
        <v>219</v>
      </c>
      <c r="BZ3" t="s">
        <v>220</v>
      </c>
      <c r="CA3" t="s">
        <v>221</v>
      </c>
    </row>
    <row r="4" spans="1:107" x14ac:dyDescent="0.2">
      <c r="A4" s="1" t="s">
        <v>222</v>
      </c>
      <c r="C4" t="s">
        <v>223</v>
      </c>
      <c r="D4" t="s">
        <v>224</v>
      </c>
      <c r="E4" t="s">
        <v>225</v>
      </c>
      <c r="F4" t="s">
        <v>226</v>
      </c>
      <c r="G4" t="s">
        <v>227</v>
      </c>
      <c r="J4" t="s">
        <v>191</v>
      </c>
      <c r="K4" t="s">
        <v>194</v>
      </c>
      <c r="L4" s="1">
        <v>45711</v>
      </c>
      <c r="M4" t="s">
        <v>183</v>
      </c>
      <c r="N4" t="s">
        <v>228</v>
      </c>
      <c r="O4" t="s">
        <v>199</v>
      </c>
      <c r="P4" t="s">
        <v>229</v>
      </c>
      <c r="Q4" t="s">
        <v>230</v>
      </c>
      <c r="R4" t="s">
        <v>231</v>
      </c>
      <c r="V4" t="s">
        <v>178</v>
      </c>
      <c r="W4" t="s">
        <v>232</v>
      </c>
      <c r="X4" t="s">
        <v>200</v>
      </c>
      <c r="Y4" t="s">
        <v>233</v>
      </c>
      <c r="Z4" t="s">
        <v>234</v>
      </c>
      <c r="AA4" t="s">
        <v>228</v>
      </c>
      <c r="AB4" t="s">
        <v>179</v>
      </c>
      <c r="AD4" s="11">
        <v>0</v>
      </c>
      <c r="AF4" t="s">
        <v>235</v>
      </c>
      <c r="AI4" s="1">
        <v>0</v>
      </c>
      <c r="AK4" s="1">
        <v>45711</v>
      </c>
      <c r="AL4" s="1">
        <v>45711</v>
      </c>
      <c r="AM4" s="1">
        <v>45711</v>
      </c>
      <c r="AQ4" s="11">
        <v>0</v>
      </c>
      <c r="AR4" s="11">
        <v>28830</v>
      </c>
      <c r="AS4" s="11">
        <v>850200</v>
      </c>
      <c r="AU4" t="s">
        <v>227</v>
      </c>
      <c r="AV4" t="s">
        <v>194</v>
      </c>
      <c r="AW4" t="s">
        <v>182</v>
      </c>
      <c r="AX4" t="s">
        <v>236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182</v>
      </c>
      <c r="BU4" s="11">
        <v>0</v>
      </c>
      <c r="BX4" t="s">
        <v>237</v>
      </c>
      <c r="BY4" t="s">
        <v>238</v>
      </c>
      <c r="BZ4" t="s">
        <v>239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240</v>
      </c>
      <c r="B6" s="11">
        <v>2000</v>
      </c>
      <c r="C6" s="11">
        <v>180</v>
      </c>
      <c r="D6" t="s">
        <v>241</v>
      </c>
      <c r="E6" t="s">
        <v>242</v>
      </c>
      <c r="F6" t="s">
        <v>243</v>
      </c>
      <c r="G6" s="11">
        <v>360000</v>
      </c>
      <c r="H6" t="s">
        <v>194</v>
      </c>
      <c r="I6" s="11">
        <v>2000</v>
      </c>
      <c r="J6" t="s">
        <v>244</v>
      </c>
    </row>
    <row r="7" spans="1:107" x14ac:dyDescent="0.2">
      <c r="A7" s="1" t="s">
        <v>245</v>
      </c>
      <c r="B7" s="11">
        <v>120</v>
      </c>
      <c r="C7" s="11">
        <v>200</v>
      </c>
      <c r="D7" t="s">
        <v>246</v>
      </c>
      <c r="E7" t="s">
        <v>247</v>
      </c>
      <c r="F7" t="s">
        <v>243</v>
      </c>
      <c r="G7" s="11">
        <v>24000</v>
      </c>
      <c r="H7" t="s">
        <v>194</v>
      </c>
      <c r="I7" s="11">
        <v>120</v>
      </c>
      <c r="J7" t="s">
        <v>248</v>
      </c>
    </row>
    <row r="8" spans="1:107" x14ac:dyDescent="0.2">
      <c r="A8" s="1" t="s">
        <v>249</v>
      </c>
      <c r="B8" s="11">
        <v>110</v>
      </c>
      <c r="C8" s="11">
        <v>100</v>
      </c>
      <c r="D8" t="s">
        <v>250</v>
      </c>
      <c r="E8" t="s">
        <v>251</v>
      </c>
      <c r="F8" t="s">
        <v>243</v>
      </c>
      <c r="G8" s="11">
        <v>11000</v>
      </c>
      <c r="H8" t="s">
        <v>194</v>
      </c>
      <c r="I8" s="11">
        <v>110</v>
      </c>
      <c r="J8" t="s">
        <v>252</v>
      </c>
    </row>
    <row r="9" spans="1:107" x14ac:dyDescent="0.2">
      <c r="A9" s="1" t="s">
        <v>253</v>
      </c>
      <c r="B9" s="11">
        <v>110</v>
      </c>
      <c r="C9" s="11">
        <v>100</v>
      </c>
      <c r="D9" t="s">
        <v>254</v>
      </c>
      <c r="E9" t="s">
        <v>255</v>
      </c>
      <c r="F9" t="s">
        <v>243</v>
      </c>
      <c r="G9" s="11">
        <v>11000</v>
      </c>
      <c r="H9" t="s">
        <v>194</v>
      </c>
      <c r="I9" s="11">
        <v>110</v>
      </c>
      <c r="J9" t="s">
        <v>256</v>
      </c>
    </row>
    <row r="10" spans="1:107" x14ac:dyDescent="0.2">
      <c r="A10" s="1" t="s">
        <v>257</v>
      </c>
      <c r="B10" s="11">
        <v>360</v>
      </c>
      <c r="C10" s="11">
        <v>65</v>
      </c>
      <c r="D10" t="s">
        <v>258</v>
      </c>
      <c r="E10" t="s">
        <v>259</v>
      </c>
      <c r="F10" t="s">
        <v>243</v>
      </c>
      <c r="G10" s="11">
        <v>23400</v>
      </c>
      <c r="H10" t="s">
        <v>194</v>
      </c>
      <c r="I10" s="11">
        <v>360</v>
      </c>
      <c r="J10" t="s">
        <v>260</v>
      </c>
    </row>
    <row r="11" spans="1:107" x14ac:dyDescent="0.2">
      <c r="A11" s="1" t="s">
        <v>261</v>
      </c>
      <c r="B11" s="11">
        <v>360</v>
      </c>
      <c r="C11" s="11">
        <v>110</v>
      </c>
      <c r="D11" t="s">
        <v>262</v>
      </c>
      <c r="E11" t="s">
        <v>263</v>
      </c>
      <c r="F11" t="s">
        <v>243</v>
      </c>
      <c r="G11" s="11">
        <v>39600</v>
      </c>
      <c r="H11" t="s">
        <v>194</v>
      </c>
      <c r="I11" s="11">
        <v>360</v>
      </c>
      <c r="J11" t="s">
        <v>264</v>
      </c>
    </row>
    <row r="12" spans="1:107" x14ac:dyDescent="0.2">
      <c r="A12" s="1" t="s">
        <v>265</v>
      </c>
      <c r="B12" s="11">
        <v>2300</v>
      </c>
      <c r="C12" s="11">
        <v>30</v>
      </c>
      <c r="D12" t="s">
        <v>266</v>
      </c>
      <c r="E12" t="s">
        <v>267</v>
      </c>
      <c r="F12" t="s">
        <v>268</v>
      </c>
      <c r="G12" s="11">
        <v>69000</v>
      </c>
      <c r="H12" t="s">
        <v>194</v>
      </c>
      <c r="I12" s="11">
        <v>2300</v>
      </c>
      <c r="J12" t="s">
        <v>269</v>
      </c>
    </row>
    <row r="13" spans="1:107" x14ac:dyDescent="0.2">
      <c r="A13" s="1" t="s">
        <v>270</v>
      </c>
      <c r="B13" s="11">
        <v>2300</v>
      </c>
      <c r="C13" s="11">
        <v>30</v>
      </c>
      <c r="D13" t="s">
        <v>271</v>
      </c>
      <c r="E13" t="s">
        <v>272</v>
      </c>
      <c r="F13" t="s">
        <v>268</v>
      </c>
      <c r="G13" s="11">
        <v>69000</v>
      </c>
      <c r="H13" t="s">
        <v>194</v>
      </c>
      <c r="I13" s="11">
        <v>2300</v>
      </c>
      <c r="J13" t="s">
        <v>273</v>
      </c>
    </row>
    <row r="14" spans="1:107" x14ac:dyDescent="0.2">
      <c r="A14" s="1" t="s">
        <v>274</v>
      </c>
      <c r="B14" s="11">
        <v>60</v>
      </c>
      <c r="C14" s="11">
        <v>50</v>
      </c>
      <c r="D14" t="s">
        <v>275</v>
      </c>
      <c r="E14" t="s">
        <v>276</v>
      </c>
      <c r="F14" t="s">
        <v>268</v>
      </c>
      <c r="G14" s="11">
        <v>3000</v>
      </c>
      <c r="H14" t="s">
        <v>194</v>
      </c>
      <c r="I14" s="11">
        <v>60</v>
      </c>
      <c r="J14" t="s">
        <v>277</v>
      </c>
    </row>
    <row r="15" spans="1:107" x14ac:dyDescent="0.2">
      <c r="A15" s="1" t="s">
        <v>278</v>
      </c>
      <c r="B15" s="11">
        <v>60</v>
      </c>
      <c r="C15" s="11">
        <v>50</v>
      </c>
      <c r="D15" t="s">
        <v>279</v>
      </c>
      <c r="E15" t="s">
        <v>280</v>
      </c>
      <c r="F15" t="s">
        <v>268</v>
      </c>
      <c r="G15" s="11">
        <v>3000</v>
      </c>
      <c r="H15" t="s">
        <v>194</v>
      </c>
      <c r="I15" s="11">
        <v>60</v>
      </c>
      <c r="J15" t="s">
        <v>281</v>
      </c>
    </row>
    <row r="16" spans="1:107" x14ac:dyDescent="0.2">
      <c r="A16" s="1" t="s">
        <v>282</v>
      </c>
      <c r="B16" s="11">
        <v>2300</v>
      </c>
      <c r="C16" s="11">
        <v>16</v>
      </c>
      <c r="D16" t="s">
        <v>283</v>
      </c>
      <c r="E16" t="s">
        <v>284</v>
      </c>
      <c r="F16" t="s">
        <v>268</v>
      </c>
      <c r="G16" s="11">
        <v>36800</v>
      </c>
      <c r="H16" t="s">
        <v>194</v>
      </c>
      <c r="I16" s="11">
        <v>2300</v>
      </c>
      <c r="J16" t="s">
        <v>285</v>
      </c>
    </row>
    <row r="17" spans="1:10" x14ac:dyDescent="0.2">
      <c r="A17" s="1" t="s">
        <v>286</v>
      </c>
      <c r="B17" s="11">
        <v>150</v>
      </c>
      <c r="C17" s="11">
        <v>30</v>
      </c>
      <c r="D17" t="s">
        <v>287</v>
      </c>
      <c r="E17" t="s">
        <v>288</v>
      </c>
      <c r="F17" t="s">
        <v>243</v>
      </c>
      <c r="G17" s="11">
        <v>4500</v>
      </c>
      <c r="H17" t="s">
        <v>194</v>
      </c>
      <c r="I17" s="11">
        <v>150</v>
      </c>
      <c r="J17" t="s">
        <v>289</v>
      </c>
    </row>
    <row r="18" spans="1:10" x14ac:dyDescent="0.2">
      <c r="A18" s="1" t="s">
        <v>290</v>
      </c>
      <c r="B18" s="11">
        <v>200</v>
      </c>
      <c r="C18" s="11">
        <v>110</v>
      </c>
      <c r="D18" t="s">
        <v>291</v>
      </c>
      <c r="E18" t="s">
        <v>292</v>
      </c>
      <c r="F18" t="s">
        <v>243</v>
      </c>
      <c r="G18" s="11">
        <v>22000</v>
      </c>
      <c r="H18" t="s">
        <v>194</v>
      </c>
      <c r="I18" s="11">
        <v>200</v>
      </c>
      <c r="J18" t="s">
        <v>293</v>
      </c>
    </row>
    <row r="19" spans="1:10" x14ac:dyDescent="0.2">
      <c r="A19" s="1" t="s">
        <v>294</v>
      </c>
      <c r="B19" s="11">
        <v>1000</v>
      </c>
      <c r="C19" s="11">
        <v>15</v>
      </c>
      <c r="D19" t="s">
        <v>295</v>
      </c>
      <c r="E19" t="s">
        <v>296</v>
      </c>
      <c r="F19" t="s">
        <v>297</v>
      </c>
      <c r="G19" s="11">
        <v>15000</v>
      </c>
      <c r="H19" t="s">
        <v>194</v>
      </c>
      <c r="I19" s="11">
        <v>1000</v>
      </c>
      <c r="J19" t="s">
        <v>298</v>
      </c>
    </row>
    <row r="20" spans="1:10" x14ac:dyDescent="0.2">
      <c r="A20" s="1" t="s">
        <v>299</v>
      </c>
      <c r="B20" s="11">
        <v>60</v>
      </c>
      <c r="C20" s="11">
        <v>70</v>
      </c>
      <c r="D20" t="s">
        <v>300</v>
      </c>
      <c r="E20" t="s">
        <v>301</v>
      </c>
      <c r="F20" t="s">
        <v>243</v>
      </c>
      <c r="G20" s="11">
        <v>4200</v>
      </c>
      <c r="H20" t="s">
        <v>194</v>
      </c>
      <c r="I20" s="11">
        <v>60</v>
      </c>
      <c r="J20" t="s">
        <v>302</v>
      </c>
    </row>
    <row r="21" spans="1:10" x14ac:dyDescent="0.2">
      <c r="A21" s="1" t="s">
        <v>303</v>
      </c>
      <c r="B21" s="11">
        <v>50</v>
      </c>
      <c r="C21" s="11">
        <v>250</v>
      </c>
      <c r="D21" t="s">
        <v>304</v>
      </c>
      <c r="E21" t="s">
        <v>305</v>
      </c>
      <c r="F21" t="s">
        <v>93</v>
      </c>
      <c r="G21" s="11">
        <v>12500</v>
      </c>
      <c r="H21" t="s">
        <v>194</v>
      </c>
      <c r="I21" s="11">
        <v>50</v>
      </c>
      <c r="J21" t="s">
        <v>306</v>
      </c>
    </row>
    <row r="22" spans="1:10" x14ac:dyDescent="0.2">
      <c r="A22" s="1" t="s">
        <v>307</v>
      </c>
      <c r="B22" s="11">
        <v>600</v>
      </c>
      <c r="C22" s="11">
        <v>70</v>
      </c>
      <c r="D22" t="s">
        <v>308</v>
      </c>
      <c r="E22" t="s">
        <v>309</v>
      </c>
      <c r="F22" t="s">
        <v>243</v>
      </c>
      <c r="G22" s="11">
        <v>42000</v>
      </c>
      <c r="H22" t="s">
        <v>194</v>
      </c>
      <c r="I22" s="11">
        <v>600</v>
      </c>
      <c r="J22" t="s">
        <v>310</v>
      </c>
    </row>
    <row r="23" spans="1:10" x14ac:dyDescent="0.2">
      <c r="A23" s="1" t="s">
        <v>311</v>
      </c>
      <c r="B23" s="11">
        <v>120</v>
      </c>
      <c r="C23" s="11">
        <v>260</v>
      </c>
      <c r="D23" t="s">
        <v>312</v>
      </c>
      <c r="E23" t="s">
        <v>313</v>
      </c>
      <c r="F23" t="s">
        <v>314</v>
      </c>
      <c r="G23" s="11">
        <v>31200</v>
      </c>
      <c r="H23" t="s">
        <v>194</v>
      </c>
      <c r="I23" s="11">
        <v>120</v>
      </c>
      <c r="J23" t="s">
        <v>315</v>
      </c>
    </row>
    <row r="24" spans="1:10" x14ac:dyDescent="0.2">
      <c r="A24" s="1" t="s">
        <v>316</v>
      </c>
      <c r="B24" s="11">
        <v>120</v>
      </c>
      <c r="C24" s="11">
        <v>135</v>
      </c>
      <c r="D24" t="s">
        <v>317</v>
      </c>
      <c r="E24" t="s">
        <v>318</v>
      </c>
      <c r="F24" t="s">
        <v>243</v>
      </c>
      <c r="G24" s="11">
        <v>16200</v>
      </c>
      <c r="H24" t="s">
        <v>194</v>
      </c>
      <c r="I24" s="11">
        <v>120</v>
      </c>
      <c r="J24" t="s">
        <v>319</v>
      </c>
    </row>
    <row r="25" spans="1:10" x14ac:dyDescent="0.2">
      <c r="A25" s="1" t="s">
        <v>320</v>
      </c>
      <c r="B25" s="11">
        <v>120</v>
      </c>
      <c r="C25" s="11">
        <v>135</v>
      </c>
      <c r="D25" t="s">
        <v>321</v>
      </c>
      <c r="E25" t="s">
        <v>322</v>
      </c>
      <c r="F25" t="s">
        <v>243</v>
      </c>
      <c r="G25" s="11">
        <v>16200</v>
      </c>
      <c r="H25" t="s">
        <v>194</v>
      </c>
      <c r="I25" s="11">
        <v>120</v>
      </c>
      <c r="J25" t="s">
        <v>323</v>
      </c>
    </row>
    <row r="26" spans="1:10" x14ac:dyDescent="0.2">
      <c r="A26" s="1" t="s">
        <v>324</v>
      </c>
      <c r="B26" s="11">
        <v>60</v>
      </c>
      <c r="C26" s="11">
        <v>290</v>
      </c>
      <c r="D26" t="s">
        <v>325</v>
      </c>
      <c r="E26" t="s">
        <v>325</v>
      </c>
      <c r="F26" t="s">
        <v>326</v>
      </c>
      <c r="G26" s="11">
        <v>17400</v>
      </c>
      <c r="H26" t="s">
        <v>194</v>
      </c>
      <c r="I26" s="11">
        <v>60</v>
      </c>
      <c r="J26" t="s">
        <v>327</v>
      </c>
    </row>
    <row r="27" spans="1:10" x14ac:dyDescent="0.2">
      <c r="A27" s="1" t="s">
        <v>328</v>
      </c>
      <c r="B27" s="11">
        <v>120</v>
      </c>
      <c r="C27" s="11">
        <v>100</v>
      </c>
      <c r="D27" t="s">
        <v>329</v>
      </c>
      <c r="E27" t="s">
        <v>329</v>
      </c>
      <c r="F27" t="s">
        <v>326</v>
      </c>
      <c r="G27" s="11">
        <v>12000</v>
      </c>
      <c r="H27" t="s">
        <v>194</v>
      </c>
      <c r="I27" s="11">
        <v>120</v>
      </c>
      <c r="J27" t="s">
        <v>330</v>
      </c>
    </row>
    <row r="28" spans="1:10" x14ac:dyDescent="0.2">
      <c r="A28" s="1" t="s">
        <v>331</v>
      </c>
      <c r="B28" s="11">
        <v>60</v>
      </c>
      <c r="C28" s="11">
        <v>120</v>
      </c>
      <c r="D28" t="s">
        <v>332</v>
      </c>
      <c r="E28" t="s">
        <v>333</v>
      </c>
      <c r="F28" t="s">
        <v>326</v>
      </c>
      <c r="G28" s="11">
        <v>7200</v>
      </c>
      <c r="H28" t="s">
        <v>194</v>
      </c>
      <c r="I28" s="11">
        <v>60</v>
      </c>
      <c r="J28" t="s">
        <v>334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מוריה חדד</cp:lastModifiedBy>
  <dcterms:created xsi:type="dcterms:W3CDTF">2022-02-08T14:14:28Z</dcterms:created>
  <dcterms:modified xsi:type="dcterms:W3CDTF">2025-03-23T09:17:03Z</dcterms:modified>
</cp:coreProperties>
</file>